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9200" windowHeight="10995" tabRatio="668" firstSheet="2" activeTab="5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'Мерки'!$B$1:$I$44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<sst xmlns="http://schemas.openxmlformats.org/spreadsheetml/2006/main" count="174" uniqueCount="72">
  <si>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</si>
  <si>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</si>
  <si>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</si>
  <si>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</si>
  <si>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</si>
  <si>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</si>
  <si>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</si>
  <si>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</si>
  <si>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</si>
  <si>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</si>
  <si>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</si>
  <si>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</si>
  <si>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</si>
  <si>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</si>
  <si>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</si>
  <si>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</si>
  <si>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</si>
  <si>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</si>
  <si>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</si>
  <si>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</si>
  <si>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</si>
  <si>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</si>
  <si>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</si>
  <si>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</si>
  <si>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</si>
  <si>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</si>
  <si>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</si>
  <si>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</si>
  <si>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</si>
  <si>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</si>
  <si>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</si>
  <si>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</si>
  <si>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</si>
  <si>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</si>
  <si>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</si>
  <si>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</si>
  <si>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</si>
  <si>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</si>
  <si>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</si>
  <si>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</si>
  <si>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</si>
  <si>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</si>
  <si>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</si>
  <si>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</si>
  <si>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</si>
  <si>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</si>
  <si>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</si>
  <si>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</si>
  <si>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</si>
  <si>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</si>
  <si>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</si>
  <si>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</si>
  <si>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</si>
  <si>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</si>
  <si>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</si>
  <si>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</si>
  <si>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</si>
  <si>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</si>
  <si>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</si>
  <si>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</si>
  <si>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</si>
  <si>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</si>
  <si>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</si>
  <si>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Приложение № 11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</si>
  <si>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</si>
  <si>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</si>
  <si>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</si>
  <si>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</si>
  <si>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</t>
  </si>
  <si>
    <t>ОЧАКВАНО ИЗПЪЛНЕНИЕ 2022 (в лева)</t>
  </si>
  <si>
    <t>КРДОПБГДСРСБНА</t>
  </si>
  <si>
    <t>Заповед на министъра на здравеопазването и чл.7 ал.1 т.5 от ЗДРДОПБГДСРСБНА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</si>
</sst>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B12" sqref="B12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63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70</v>
      </c>
      <c r="B4" s="84"/>
      <c r="C4" s="85"/>
      <c r="D4" s="17">
        <v>44562</v>
      </c>
      <c r="E4" s="17">
        <v>44926</v>
      </c>
      <c r="F4" s="3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277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31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25</v>
      </c>
      <c r="B24" s="46">
        <f aca="true" t="shared" si="2" ref="B24:G24">+B8+B12+B13+B15+B17+B18+B19+B20+B21</f>
        <v>277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3" sqref="B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26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44926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28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>
        <v>277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277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">
        <v>30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44926</v>
      </c>
      <c r="F4" s="5"/>
      <c r="G4" s="9"/>
    </row>
    <row r="5" spans="1:7" ht="18.75" customHeight="1" thickBot="1">
      <c r="A5" s="92" t="s">
        <v>64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44926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32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33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A1">
      <pane xSplit="2" ySplit="8" topLeftCell="D36" activePane="bottomRight" state="frozen"/>
      <selection pane="topLeft" activeCell="B1" sqref="B1"/>
      <selection pane="topRight" activeCell="C1" sqref="C1"/>
      <selection pane="bottomLeft" activeCell="B9" sqref="B9"/>
      <selection pane="bottomRight" activeCell="D39" sqref="D39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">
        <v>68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КРДОПБГДСРСБНА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64</v>
      </c>
      <c r="C5" s="98"/>
      <c r="D5" s="76"/>
      <c r="E5" s="18">
        <f>IF(ISBLANK(ОБЩО!D4),"",ОБЩО!D4)</f>
        <v>44562</v>
      </c>
      <c r="F5" s="18">
        <f>IF(ISBLANK(ОБЩО!E4),"",ОБЩО!E4)</f>
        <v>44926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69</v>
      </c>
      <c r="H6" s="95"/>
      <c r="I6" s="96"/>
    </row>
    <row r="7" spans="1:9" ht="42.75" customHeight="1">
      <c r="A7" s="54">
        <v>1</v>
      </c>
      <c r="B7" s="26" t="s">
        <v>34</v>
      </c>
      <c r="C7" s="41" t="s">
        <v>36</v>
      </c>
      <c r="D7" s="41" t="s">
        <v>17</v>
      </c>
      <c r="E7" s="41" t="s">
        <v>18</v>
      </c>
      <c r="F7" s="62" t="s">
        <v>35</v>
      </c>
      <c r="G7" s="41" t="s">
        <v>17</v>
      </c>
      <c r="H7" s="41" t="s">
        <v>18</v>
      </c>
      <c r="I7" s="62" t="s">
        <v>35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25</v>
      </c>
      <c r="C9" s="39"/>
      <c r="D9" s="39">
        <f aca="true" t="shared" si="0" ref="D9:I9">D11+D22+D32</f>
        <v>277</v>
      </c>
      <c r="E9" s="39">
        <f t="shared" si="0"/>
        <v>0</v>
      </c>
      <c r="F9" s="63">
        <f t="shared" si="0"/>
        <v>0</v>
      </c>
      <c r="G9" s="39">
        <f t="shared" si="0"/>
        <v>300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37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41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61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42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43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44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38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45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46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59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60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65</v>
      </c>
      <c r="C32" s="39"/>
      <c r="D32" s="39">
        <f aca="true" t="shared" si="4" ref="D32:I32">SUM(D33:D42)</f>
        <v>277</v>
      </c>
      <c r="E32" s="39">
        <f t="shared" si="4"/>
        <v>0</v>
      </c>
      <c r="F32" s="39">
        <f t="shared" si="4"/>
        <v>0</v>
      </c>
      <c r="G32" s="39">
        <f t="shared" si="4"/>
        <v>300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0</v>
      </c>
      <c r="B33" s="21" t="s">
        <v>47</v>
      </c>
      <c r="C33" s="38"/>
      <c r="D33" s="51"/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48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62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50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40</v>
      </c>
      <c r="C37" s="38"/>
      <c r="D37" s="51"/>
      <c r="E37" s="51"/>
      <c r="F37" s="51"/>
      <c r="G37" s="51"/>
      <c r="H37" s="51"/>
      <c r="I37" s="51"/>
    </row>
    <row r="38" spans="1:9" s="2" customFormat="1" ht="63">
      <c r="A38" s="54">
        <f t="shared" si="1"/>
        <v>1</v>
      </c>
      <c r="B38" s="71" t="s">
        <v>66</v>
      </c>
      <c r="C38" s="38" t="s">
        <v>71</v>
      </c>
      <c r="D38" s="51">
        <v>277</v>
      </c>
      <c r="E38" s="51"/>
      <c r="F38" s="51"/>
      <c r="G38" s="51">
        <v>300</v>
      </c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67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tabSelected="1" zoomScalePageLayoutView="0" workbookViewId="0" topLeftCell="B1">
      <pane xSplit="1" ySplit="8" topLeftCell="C24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9" sqref="C9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51</v>
      </c>
      <c r="C2" s="78"/>
      <c r="D2" s="79"/>
      <c r="E2" s="58">
        <f>IF(SUM(E10:E27)=0,"",IF(SUM(E10:E27)=1,"Добавена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КРДОПБГДСРСБНА</v>
      </c>
      <c r="C4" s="18">
        <f>IF(ISBLANK(ОБЩО!D4),"",ОБЩО!D4)</f>
        <v>44562</v>
      </c>
      <c r="D4" s="18">
        <f>IF(ISBLANK(ОБЩО!E4),"",ОБЩО!E4)</f>
        <v>44926</v>
      </c>
    </row>
    <row r="5" spans="1:4" ht="18.75" customHeight="1" thickBot="1">
      <c r="A5" s="54">
        <v>1</v>
      </c>
      <c r="B5" s="68" t="s">
        <v>64</v>
      </c>
      <c r="C5" s="59"/>
      <c r="D5" s="60"/>
    </row>
    <row r="6" spans="1:4" ht="26.25" customHeight="1">
      <c r="A6" s="54">
        <v>1</v>
      </c>
      <c r="B6" s="6"/>
      <c r="C6" s="64"/>
      <c r="D6" s="65" t="s">
        <v>57</v>
      </c>
    </row>
    <row r="7" spans="1:4" ht="42.75" customHeight="1">
      <c r="A7" s="54">
        <v>1</v>
      </c>
      <c r="B7" s="26" t="s">
        <v>34</v>
      </c>
      <c r="C7" s="41" t="s">
        <v>36</v>
      </c>
      <c r="D7" s="41" t="s">
        <v>58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25</v>
      </c>
      <c r="C9" s="39"/>
      <c r="D9" s="39">
        <f>D11+D17+D24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27">IF(ABS(MAX(D11:D11))+ABS(MIN(D11:D11))=0,0,1)</f>
        <v>0</v>
      </c>
      <c r="B11" s="29" t="s">
        <v>37</v>
      </c>
      <c r="C11" s="39"/>
      <c r="D11" s="39">
        <f>SUM(D12:D16)</f>
        <v>0</v>
      </c>
    </row>
    <row r="12" spans="1:4" ht="78.75">
      <c r="A12" s="54">
        <f t="shared" si="0"/>
        <v>0</v>
      </c>
      <c r="B12" s="57" t="s">
        <v>52</v>
      </c>
      <c r="C12" s="38"/>
      <c r="D12" s="51"/>
    </row>
    <row r="13" spans="1:4" ht="63">
      <c r="A13" s="54">
        <f t="shared" si="0"/>
        <v>0</v>
      </c>
      <c r="B13" s="24" t="s">
        <v>53</v>
      </c>
      <c r="C13" s="38"/>
      <c r="D13" s="51"/>
    </row>
    <row r="14" spans="1:4" ht="31.5">
      <c r="A14" s="54">
        <f t="shared" si="0"/>
        <v>0</v>
      </c>
      <c r="B14" s="25" t="s">
        <v>41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 t="shared" si="0"/>
        <v>0</v>
      </c>
      <c r="B16" s="22"/>
      <c r="C16" s="38"/>
      <c r="D16" s="52"/>
      <c r="E16">
        <f>IF(ABS(MAX(D16:D16))+ABS(MIN(D16:D16))=0,0,1)</f>
        <v>0</v>
      </c>
    </row>
    <row r="17" spans="1:4" ht="15.75">
      <c r="A17" s="54">
        <f t="shared" si="0"/>
        <v>0</v>
      </c>
      <c r="B17" s="30" t="s">
        <v>38</v>
      </c>
      <c r="C17" s="39"/>
      <c r="D17" s="39">
        <f>SUM(D18:D23)</f>
        <v>0</v>
      </c>
    </row>
    <row r="18" spans="1:4" ht="15.75">
      <c r="A18" s="54">
        <f t="shared" si="0"/>
        <v>0</v>
      </c>
      <c r="B18" s="21" t="s">
        <v>45</v>
      </c>
      <c r="C18" s="38"/>
      <c r="D18" s="52"/>
    </row>
    <row r="19" spans="1:4" ht="94.5">
      <c r="A19" s="54">
        <f t="shared" si="0"/>
        <v>0</v>
      </c>
      <c r="B19" s="21" t="s">
        <v>54</v>
      </c>
      <c r="C19" s="38"/>
      <c r="D19" s="52"/>
    </row>
    <row r="20" spans="1:4" ht="63">
      <c r="A20" s="54">
        <f t="shared" si="0"/>
        <v>0</v>
      </c>
      <c r="B20" s="21" t="s">
        <v>55</v>
      </c>
      <c r="C20" s="38"/>
      <c r="D20" s="52"/>
    </row>
    <row r="21" spans="1:4" ht="31.5">
      <c r="A21" s="54">
        <f t="shared" si="0"/>
        <v>0</v>
      </c>
      <c r="B21" s="21" t="s">
        <v>56</v>
      </c>
      <c r="C21" s="38"/>
      <c r="D21" s="52"/>
    </row>
    <row r="22" spans="1:5" ht="15.75">
      <c r="A22" s="54">
        <f t="shared" si="0"/>
        <v>0</v>
      </c>
      <c r="B22" s="22"/>
      <c r="C22" s="38"/>
      <c r="D22" s="52"/>
      <c r="E22">
        <f>IF(ABS(MAX(D22:D22))+ABS(MIN(D22:D22))=0,0,1)</f>
        <v>0</v>
      </c>
    </row>
    <row r="23" spans="1:5" ht="15.75">
      <c r="A23" s="54">
        <f t="shared" si="0"/>
        <v>0</v>
      </c>
      <c r="B23" s="22"/>
      <c r="C23" s="38"/>
      <c r="D23" s="52"/>
      <c r="E23">
        <f>IF(ABS(MAX(D23:D23))+ABS(MIN(D23:D23))=0,0,1)</f>
        <v>0</v>
      </c>
    </row>
    <row r="24" spans="1:4" ht="47.25">
      <c r="A24" s="54">
        <f t="shared" si="0"/>
        <v>0</v>
      </c>
      <c r="B24" s="30" t="s">
        <v>39</v>
      </c>
      <c r="C24" s="39"/>
      <c r="D24" s="39">
        <f>SUM(D25:D27)</f>
        <v>0</v>
      </c>
    </row>
    <row r="25" spans="1:4" s="2" customFormat="1" ht="63">
      <c r="A25" s="54">
        <f t="shared" si="0"/>
        <v>0</v>
      </c>
      <c r="B25" s="21" t="s">
        <v>49</v>
      </c>
      <c r="C25" s="38"/>
      <c r="D25" s="51"/>
    </row>
    <row r="26" spans="1:5" ht="15.75">
      <c r="A26" s="54">
        <f t="shared" si="0"/>
        <v>0</v>
      </c>
      <c r="B26" s="22"/>
      <c r="C26" s="38"/>
      <c r="D26" s="52"/>
      <c r="E26">
        <f>IF(ABS(MAX(D26:D26))+ABS(MIN(D26:D26))=0,0,1)</f>
        <v>0</v>
      </c>
    </row>
    <row r="27" spans="1:5" s="2" customFormat="1" ht="16.5" thickBot="1">
      <c r="A27" s="54">
        <f t="shared" si="0"/>
        <v>0</v>
      </c>
      <c r="B27" s="23"/>
      <c r="C27" s="40"/>
      <c r="D27" s="53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v.velinova</cp:lastModifiedBy>
  <cp:lastPrinted>2023-01-05T10:40:24Z</cp:lastPrinted>
  <dcterms:created xsi:type="dcterms:W3CDTF">2020-04-28T14:17:25Z</dcterms:created>
  <dcterms:modified xsi:type="dcterms:W3CDTF">2023-01-05T10:40:26Z</dcterms:modified>
  <cp:category/>
  <cp:version/>
  <cp:contentType/>
  <cp:contentStatus/>
</cp:coreProperties>
</file>